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3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'активи'!$A$1:$E$21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<sst xmlns="http://schemas.openxmlformats.org/spreadsheetml/2006/main" count="357" uniqueCount="228">
  <si>
    <t>№ по ред</t>
  </si>
  <si>
    <t>1.</t>
  </si>
  <si>
    <t>3.</t>
  </si>
  <si>
    <t>4.</t>
  </si>
  <si>
    <t>5.</t>
  </si>
  <si>
    <t>6.</t>
  </si>
  <si>
    <t>2.</t>
  </si>
  <si>
    <t>ОБЩО</t>
  </si>
  <si>
    <t>ISIN код</t>
  </si>
  <si>
    <t>.......</t>
  </si>
  <si>
    <t>.........</t>
  </si>
  <si>
    <t>......</t>
  </si>
  <si>
    <t>........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</si>
  <si>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</si>
  <si>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</si>
  <si>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</si>
  <si>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</si>
  <si>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</si>
  <si>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</si>
  <si>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</si>
  <si>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</si>
  <si>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</si>
  <si>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</si>
  <si>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</si>
  <si>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</si>
  <si>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</si>
  <si>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r>
      <t xml:space="preserve">Общински  ценни книжа, издадени от български общини съгласно Закона за общинския дълг </t>
    </r>
    <r>
      <rPr>
        <b/>
        <sz val="12"/>
        <rFont val="Times New Roman"/>
        <family val="1"/>
      </rPr>
      <t>- общо, в т.ч.:</t>
    </r>
  </si>
  <si>
    <r>
      <t xml:space="preserve">Корпоративни облигации, извън посочените в т.3, приети за търговия на регулиран пазар на ценни книжа </t>
    </r>
    <r>
      <rPr>
        <b/>
        <sz val="12"/>
        <rFont val="Times New Roman"/>
        <family val="1"/>
      </rPr>
      <t>- общо, в т.ч.:</t>
    </r>
  </si>
  <si>
    <r>
      <t xml:space="preserve">Ипотечни облигации, издадени съгласно Закона за ипотечните облигации, приети за търговия на регулиран пазар на ценни книжа </t>
    </r>
    <r>
      <rPr>
        <b/>
        <sz val="12"/>
        <rFont val="Times New Roman"/>
        <family val="1"/>
      </rPr>
      <t>- общо, в т.ч.:</t>
    </r>
  </si>
  <si>
    <r>
      <t>Обезпечени корпоративни облигации, които не са приети за търговия на регулиран пазар</t>
    </r>
    <r>
      <rPr>
        <b/>
        <sz val="12"/>
        <rFont val="Times New Roman"/>
        <family val="1"/>
      </rPr>
      <t xml:space="preserve"> - общо, в т.ч.:</t>
    </r>
  </si>
  <si>
    <r>
      <t xml:space="preserve"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</t>
    </r>
    <r>
      <rPr>
        <b/>
        <sz val="12"/>
        <rFont val="Times New Roman"/>
        <family val="1"/>
      </rPr>
      <t>- общо, в т.ч.:</t>
    </r>
  </si>
  <si>
    <r>
      <t xml:space="preserve">Дългови ценни книжа, издадени или гарантирани от Европейската централна банка или от Европейската инвестиционна банка </t>
    </r>
    <r>
      <rPr>
        <b/>
        <sz val="12"/>
        <rFont val="Times New Roman"/>
        <family val="1"/>
      </rPr>
      <t>- общо, в т.ч.:</t>
    </r>
  </si>
  <si>
    <r>
      <t xml:space="preserve">Дългови ценни книжа, издадени от чуждестранни общини, приети за търговия на регулирани пазари на ценни книжа  в държави – членки на Европейския съюз, или други държави – страни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</si>
  <si>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r>
      <t>Дългови ценни книжа, извън посочените в т. 6, 7, 8 и 9,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</t>
    </r>
    <r>
      <rPr>
        <b/>
        <sz val="12"/>
        <rFont val="Times New Roman"/>
        <family val="1"/>
      </rPr>
      <t xml:space="preserve"> - общо, в т.ч.:</t>
    </r>
  </si>
  <si>
    <t>Код на валута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</si>
  <si>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</si>
  <si>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</si>
  <si>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</si>
  <si>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</si>
  <si>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</si>
  <si>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</si>
  <si>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</si>
  <si>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</si>
  <si>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</si>
  <si>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</si>
  <si>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r>
      <t xml:space="preserve">Ценни книжа, издадени или гарантирани от българската държава, задълженията по които съставляват държавен или държавногарантиран дълг </t>
    </r>
    <r>
      <rPr>
        <b/>
        <sz val="12"/>
        <rFont val="Times New Roman"/>
        <family val="1"/>
      </rPr>
      <t>- общо, в т.ч. по емисии</t>
    </r>
    <r>
      <rPr>
        <sz val="12"/>
        <rFont val="Times New Roman"/>
        <family val="1"/>
      </rPr>
      <t>:</t>
    </r>
  </si>
  <si>
    <r>
      <t xml:space="preserve">Дългови ценни книжа, издадени или гарантирани от държави, посочени в наредба на КФН, или от техни централни банки </t>
    </r>
    <r>
      <rPr>
        <b/>
        <sz val="12"/>
        <rFont val="Times New Roman"/>
        <family val="1"/>
      </rPr>
      <t>- общо, в т.ч.:</t>
    </r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</si>
  <si>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</si>
  <si>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</si>
  <si>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</si>
  <si>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</si>
  <si>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</si>
  <si>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</si>
  <si>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</si>
  <si>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</si>
  <si>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</si>
  <si>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</si>
  <si>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</si>
  <si>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</si>
  <si>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</si>
  <si>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</si>
  <si>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</si>
  <si>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</si>
  <si>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</si>
  <si>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</si>
  <si>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ОБЕМ И СТРУКТУРА НА ИНВЕСТИЦИИТЕ В ДЯЛОВИ ЦЕННИ КНИЖА ПО ЕМИТЕНТИ </t>
  </si>
  <si>
    <t>BGN</t>
  </si>
  <si>
    <t>1.3.</t>
  </si>
  <si>
    <t>1.5.</t>
  </si>
  <si>
    <t>1.6.</t>
  </si>
  <si>
    <t>EUR</t>
  </si>
  <si>
    <t>1.4.</t>
  </si>
  <si>
    <t>акции</t>
  </si>
  <si>
    <t>Оргахим АД-Русе</t>
  </si>
  <si>
    <t>BG11ORRUAT13</t>
  </si>
  <si>
    <t>1.8.</t>
  </si>
  <si>
    <t>1.9.</t>
  </si>
  <si>
    <t>BG11ALSUAT14</t>
  </si>
  <si>
    <t>Топливо АД - София</t>
  </si>
  <si>
    <t>BG11TOSOAT18</t>
  </si>
  <si>
    <t>BG11MOSOBT14</t>
  </si>
  <si>
    <t>Мостстрой АД-София</t>
  </si>
  <si>
    <t>3.3.</t>
  </si>
  <si>
    <t>3.4.</t>
  </si>
  <si>
    <t>ДФ Статус Нови Акции-София</t>
  </si>
  <si>
    <t>BG9000012062</t>
  </si>
  <si>
    <t>дялове</t>
  </si>
  <si>
    <t>ДФ Капман Макс-София</t>
  </si>
  <si>
    <t>BG9000012054</t>
  </si>
  <si>
    <t>ДФ Стандарт Инвестмънт Високодоходен Фонд-София</t>
  </si>
  <si>
    <t>BG9000002063</t>
  </si>
  <si>
    <t>Ален мак АД-Пловдив</t>
  </si>
  <si>
    <t>BG2100024061</t>
  </si>
  <si>
    <t>ФеърПлей Пропъртис АДСИЦ-София</t>
  </si>
  <si>
    <t>Алкомет АД-Шумен</t>
  </si>
  <si>
    <t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общо,          в т.ч.:</t>
  </si>
  <si>
    <t>Акции и/или дялове, издадени от колективни инвестиционни схеми по реда на Закона за публичното предлагане на ценни книжа - общо, в т.ч.:</t>
  </si>
  <si>
    <t>BG1100114062</t>
  </si>
  <si>
    <t>BG1100106050</t>
  </si>
  <si>
    <t>1.11.</t>
  </si>
  <si>
    <t>1.12.</t>
  </si>
  <si>
    <t>1.13.</t>
  </si>
  <si>
    <t>BG11OLKAAT10</t>
  </si>
  <si>
    <t>1.14.</t>
  </si>
  <si>
    <t>BG1100007076</t>
  </si>
  <si>
    <t>1.15.</t>
  </si>
  <si>
    <t>BG1100053070</t>
  </si>
  <si>
    <t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общо, в т.ч.:</t>
  </si>
  <si>
    <t>BG1100018990</t>
  </si>
  <si>
    <t>BG1100031985</t>
  </si>
  <si>
    <t>BG11HIYMAT14</t>
  </si>
  <si>
    <t>BG1100039012</t>
  </si>
  <si>
    <t>BG11KAGAAT13</t>
  </si>
  <si>
    <t>Райфайзен (България) Балансиран Фонд</t>
  </si>
  <si>
    <t>ДФ Статус Финанси-София</t>
  </si>
  <si>
    <t>ДФ Алфа индекс Топ 20</t>
  </si>
  <si>
    <t>1.10.</t>
  </si>
  <si>
    <t>3.5.</t>
  </si>
  <si>
    <t>3.6.</t>
  </si>
  <si>
    <t>3.7.</t>
  </si>
  <si>
    <t>3.8.</t>
  </si>
  <si>
    <t>3.9.</t>
  </si>
  <si>
    <t>3.10.</t>
  </si>
  <si>
    <t>2.3.</t>
  </si>
  <si>
    <t>2.5.</t>
  </si>
  <si>
    <t>ИД Капман Капитал-София</t>
  </si>
  <si>
    <t>BG1100039046</t>
  </si>
  <si>
    <t>BG9000007054</t>
  </si>
  <si>
    <t>ДФ Бенчмарк Фонд 1-София</t>
  </si>
  <si>
    <t>BG1100007068</t>
  </si>
  <si>
    <t>BG9000005074</t>
  </si>
  <si>
    <t>BG9000005066</t>
  </si>
  <si>
    <t>BG1100042057</t>
  </si>
  <si>
    <t>BG1100003059</t>
  </si>
  <si>
    <t>Катекс АД-Казанлък</t>
  </si>
  <si>
    <t>Капитан Дядо Никола АД-Габрово</t>
  </si>
  <si>
    <t>ХД Пътища АД-София</t>
  </si>
  <si>
    <t>Девин АД-Девин</t>
  </si>
  <si>
    <t>Оловно цинков комплекс АД-Кърджали</t>
  </si>
  <si>
    <t>Бианор АД-София</t>
  </si>
  <si>
    <t>ТБ Първа Инвестиционна Банка АД-София</t>
  </si>
  <si>
    <t>Еврохолд България АД-София</t>
  </si>
  <si>
    <t>Хидравлични елементи и системи АД-Ямбол</t>
  </si>
  <si>
    <t>Каолин АД-Сеново</t>
  </si>
  <si>
    <t>Производство на алуминиев прокат; изделия от алуминий и алуминиеви сплави; проучвателна и проектантска дейност; услуги за населението; търговия в страната и чужбина.</t>
  </si>
  <si>
    <t>Маркетингова, пласментна, изследователска, развойна, производствена, инженерингова и външнотърговска дейност в областта на хидравличните изделия и системи; общо машиностроене; стоки и услуги за населението.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</si>
  <si>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</si>
  <si>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>Строителство, ремонт и реконструкция на мостове; мостови съоръжения, пътни съоръжения; инженерингова и научно - изследователска дейност; посредничество; подготовка и квалификация на кадри; вътрешна и външна търговия; други дейности.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</si>
  <si>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</si>
  <si>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Планиране, проектиране, разработка, тестване и внедрявяне на софтуерни и комуникационни решения, разработка и търговия със софтуерни и хардуерни продукти, предоставяне на услуги, свързани с информационните технологии.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</si>
  <si>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</si>
  <si>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Изграждане, реконструкция, модернизация и експлоатация на производствената база за бутилиране на минерална вода в района на град Девин; производство, маркетингови проучвания и реализация на бутилиране минерална вода в страната и чужбина; производство, изкупуване, преработка и съхранение в прясно и преработено състояние на всички видове селскостопанска продукция; търговски сделки, разрешени от закона, свързани с производството на бутилирана минерална вода; дружеството може да извършва и всякаква друга дейност, за която няма забрана със закон.</t>
  </si>
  <si>
    <t>Производство на анхидриди, пластификатори, пигменти, бои, лакове, дисперсиони и др.</t>
  </si>
  <si>
    <t>Производство на камгарни и щрайгарни тъкани, вълнени ленти, прани вълни и прежди</t>
  </si>
  <si>
    <t>Строителство, ремонт и поддържане на пътищата и пътните съоръжения, градски комуникации и инфраструктурите около тях; производство на всички видове строителни и инертни материали и изделия от тях; проектиране, научно-изследователска и инженерингова дейност; придобиване, управление, оценка и продажба на участия в български и чуждестранни дружества; придобиване, оценка и продажби на патенти, отстъпване на лицензии за използване на патенти на дружества, в които холдинговото дружество участва; финансиране на дружества, в които холдинговото дружество участва; извършване на всякаква друга производствена или търговска дейност, незабранена от закона.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</si>
  <si>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</si>
  <si>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Производство на тръби от непластифициран поливинилхлорид и съединителни части от тях. Преработка на полиолефини и полимери по метода на шприцване и екструдиране за промишлеността, селското стопанство и бита.</t>
  </si>
  <si>
    <t>Инвестиране в ценни книжа на парични средства, набрани чрез публично предлагане на акции, на принципа на разпределение на риска.</t>
  </si>
  <si>
    <t>BG9000014068</t>
  </si>
  <si>
    <t>BG9000009068</t>
  </si>
  <si>
    <t>Производство на парфюмерийно-козметични изделия,паста за зъби и суровини за тях; търговия в страната и чужбина; научно изследователска и развойна дейност в областта на парфюмерийни и козметични изделия; вътрешен и международен транспорт; посредничество и представителство на български и чужди фирми и други дейности, незабранени от законите на РБ.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</si>
  <si>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</si>
  <si>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Приложение № 4</t>
  </si>
  <si>
    <t>Актив Пропъртис АДСИЦ-Пловдив</t>
  </si>
  <si>
    <t>ИД Бенчмарк Фонд 2-София</t>
  </si>
  <si>
    <t>ДФ Алфа индекс имоти-София</t>
  </si>
  <si>
    <t>Хипокредит АД-София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</si>
  <si>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</si>
  <si>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</si>
  <si>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Друго финансово посредничество, некласифицирано другаде, без застраховане и осигуряване чрез самостоятелни фондове.</t>
  </si>
  <si>
    <t>/наименование на фонда за допълнително пенсионно осигуряване/</t>
  </si>
  <si>
    <t>на "ДОБРОВОЛЕН ПЕНСИОНЕН ФОНД - БЪДЕЩЕ"</t>
  </si>
  <si>
    <t xml:space="preserve"> /наименование на фонда за допълнително пенсионно осигуряване/</t>
  </si>
  <si>
    <t xml:space="preserve"> на "ДОБРОВОЛЕН ПЕНСИОНЕН ФОНД - БЪДЕЩЕ"</t>
  </si>
  <si>
    <t>BG2100038079</t>
  </si>
  <si>
    <t>Вид икономическа дейност на емитента *</t>
  </si>
  <si>
    <t>* Видът на икономическата дейност на емитиента се посочва съгласно последната утвърдена от председателя на НСИ Национална класификация на икиномическите дейности: сектори и подсектори</t>
  </si>
  <si>
    <r>
      <t xml:space="preserve"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</t>
    </r>
    <r>
      <rPr>
        <b/>
        <sz val="12"/>
        <rFont val="Times New Roman"/>
        <family val="1"/>
      </rPr>
      <t>- общо, в т.ч.:</t>
    </r>
  </si>
  <si>
    <r>
      <t xml:space="preserve">Квалифицирани дългови ценни книжа**, извън посочените в т. 6, 7, 8 и 11, приети за търговия на регулирани пазари на ценни книжа в държави, посочени в наредба на КФН </t>
    </r>
    <r>
      <rPr>
        <b/>
        <sz val="12"/>
        <rFont val="Times New Roman"/>
        <family val="1"/>
      </rPr>
      <t>- общо, в т.ч.:</t>
    </r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</si>
  <si>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</si>
  <si>
    <t>към 31.12.2008 г.</t>
  </si>
  <si>
    <t xml:space="preserve"> Придобиване, управление, оценка и продажба на участия в българ-ски и чуждестранни дружества; придобиване, управление и продажба на облигации; продобиване, оценка и продажба на патенти, отстъпване на лицензии за използване на патенти на дружества, в които дружеството участва; финансиране на дружества, в които холдинговото дружество участва.</t>
  </si>
  <si>
    <t>Стара Планина Холд АД-София</t>
  </si>
  <si>
    <t>BG1100005971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</si>
  <si>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облигации, оценка и продажба на патенти, отстъпване на лицензии за използване на патенти на дружества, в които холдинговото акционерно дружество участва; финансиране на дружества, в които участва холдинговото дружество; други търговски сделки, които не са забранени със закон.</t>
  </si>
  <si>
    <t>Зърнени Храни АД-София</t>
  </si>
  <si>
    <t>BG1100109070</t>
  </si>
  <si>
    <t xml:space="preserve"> Покупка на стоки или други вещи с цел продажба в първоначален, преработен или обработен вид; продажба на стоки от собствено производство; производство и търговия със селскостопански стоки и производни на тях деривати; внос и износ; както и всякаква друга дейност за която няма изрична законова забрана</t>
  </si>
  <si>
    <t>Монбат АД-София</t>
  </si>
  <si>
    <t>BG1100075065</t>
  </si>
  <si>
    <t>Производство, сервиз и реализация на акумулатори; инжинерингова и развойно-внедрителска дейност; производство и търговия на оборудване за изработване на акумулатори; външна и вътрешна търговия и изграждане на търговски мрежи; специализирани магазини и представителства.</t>
  </si>
  <si>
    <t>Хидроизомат АД-София</t>
  </si>
  <si>
    <t>BG11HISOBT19</t>
  </si>
  <si>
    <t>Производство на хидроизолационни материали, извършване на хидроизолационни работи, научно - производствена и развойна дейност, услуги и търговия.</t>
  </si>
  <si>
    <t>Фонд за недвижими имоти България АДСИЦ-София</t>
  </si>
  <si>
    <t>BG1100001053</t>
  </si>
  <si>
    <t>Инвестиране на парични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</si>
  <si>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Адванс Терафонд АДСИЦ-София</t>
  </si>
  <si>
    <t>Инвестиране на парични средства, набрани чрез издаване на ценни книжа, в недвижими имоти ( секюритизация на недвижими имоти).</t>
  </si>
  <si>
    <t>Фонд за земеделска земя Мел инвест АДСИЦ-София</t>
  </si>
  <si>
    <t>BG1100025060</t>
  </si>
  <si>
    <t>Инвестиране на парични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</si>
  <si>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Агро финанс АДСИЦ-София</t>
  </si>
  <si>
    <t>BG1100039061</t>
  </si>
  <si>
    <t>Инвестиране на парични средства, набрани чрез издаване на ценни книжа, в недвижими имоти (секюритизация на недвижими имоти).</t>
  </si>
  <si>
    <t>Булленд Инвестмънтс АДСИЦ-София</t>
  </si>
  <si>
    <t>BG1100067054</t>
  </si>
  <si>
    <t xml:space="preserve"> Набиране на средства чрез издаване на ценни книжа и покупка на недвижими имоти и вещни права върху недвижими имоти с цел предоставянето им за управление, отдаване под наем, лизинг или аренда и продажбата им.</t>
  </si>
  <si>
    <t>ДФ Райфайзен (България) фонд акции-София</t>
  </si>
  <si>
    <t>BG9000006064</t>
  </si>
  <si>
    <t>Към 31.12.2008 г.</t>
  </si>
  <si>
    <t>Бросс Холдинг АД-Варна</t>
  </si>
  <si>
    <t>BG2100032064</t>
  </si>
  <si>
    <t>Предмет на дейност: търговия на едро и търговско посредничество</t>
  </si>
  <si>
    <t>Финанс Консултинг ЕАД-София</t>
  </si>
  <si>
    <t>BG2100022057</t>
  </si>
  <si>
    <t>Консултации по управление и стопанска дейност.</t>
  </si>
  <si>
    <t>1.7.</t>
  </si>
  <si>
    <t>1.16.</t>
  </si>
  <si>
    <t>1.17.</t>
  </si>
  <si>
    <t>1.18.</t>
  </si>
  <si>
    <t>4.3.</t>
  </si>
  <si>
    <t>Към 31.12.2008  г.</t>
  </si>
  <si>
    <t>2.4.</t>
  </si>
  <si>
    <t>2.6.</t>
  </si>
  <si>
    <t>2.7.</t>
  </si>
  <si>
    <t>3.11.</t>
  </si>
  <si>
    <t>4.4.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</si>
</sst>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16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140625" style="10" customWidth="1"/>
    <col min="2" max="2" width="85.8515625" style="11" customWidth="1"/>
    <col min="3" max="3" width="13.7109375" style="11" customWidth="1"/>
    <col min="4" max="4" width="19.421875" style="11" customWidth="1"/>
    <col min="5" max="16384" width="9.140625" style="11" customWidth="1"/>
  </cols>
  <sheetData>
    <row r="2" spans="3:4" ht="15.75">
      <c r="C2" s="72" t="s">
        <v>56</v>
      </c>
      <c r="D2" s="72"/>
    </row>
    <row r="3" spans="3:4" ht="15.75">
      <c r="C3" s="12"/>
      <c r="D3" s="12"/>
    </row>
    <row r="4" spans="1:5" s="14" customFormat="1" ht="15.75">
      <c r="A4" s="13"/>
      <c r="B4" s="67" t="s">
        <v>47</v>
      </c>
      <c r="C4" s="67"/>
      <c r="D4" s="67"/>
      <c r="E4" s="7"/>
    </row>
    <row r="5" spans="2:5" ht="15.75">
      <c r="B5" s="73" t="s">
        <v>171</v>
      </c>
      <c r="C5" s="74"/>
      <c r="D5" s="74"/>
      <c r="E5" s="15"/>
    </row>
    <row r="6" spans="2:4" ht="15.75">
      <c r="B6" s="75" t="s">
        <v>170</v>
      </c>
      <c r="C6" s="75"/>
      <c r="D6" s="75"/>
    </row>
    <row r="7" spans="1:4" s="14" customFormat="1" ht="12.75">
      <c r="A7" s="76"/>
      <c r="B7" s="76"/>
      <c r="C7" s="77"/>
      <c r="D7" s="77"/>
    </row>
    <row r="8" spans="1:4" s="1" customFormat="1" ht="15.75" customHeight="1">
      <c r="A8" s="68" t="s">
        <v>0</v>
      </c>
      <c r="B8" s="68" t="s">
        <v>64</v>
      </c>
      <c r="C8" s="70" t="s">
        <v>180</v>
      </c>
      <c r="D8" s="71"/>
    </row>
    <row r="9" spans="1:4" s="1" customFormat="1" ht="63">
      <c r="A9" s="69"/>
      <c r="B9" s="69"/>
      <c r="C9" s="3" t="s">
        <v>37</v>
      </c>
      <c r="D9" s="3" t="s">
        <v>54</v>
      </c>
    </row>
    <row r="10" spans="1:4" s="1" customFormat="1" ht="15.75">
      <c r="A10" s="9">
        <v>1</v>
      </c>
      <c r="B10" s="9">
        <v>2</v>
      </c>
      <c r="C10" s="9">
        <v>3</v>
      </c>
      <c r="D10" s="9">
        <v>4</v>
      </c>
    </row>
    <row r="11" spans="1:4" s="1" customFormat="1" ht="15.75">
      <c r="A11" s="49" t="s">
        <v>1</v>
      </c>
      <c r="B11" s="20" t="s">
        <v>49</v>
      </c>
      <c r="C11" s="4">
        <f>C12+C13</f>
        <v>2849</v>
      </c>
      <c r="D11" s="31">
        <f>D12+D13</f>
        <v>0.6489749430523919</v>
      </c>
    </row>
    <row r="12" spans="1:4" s="1" customFormat="1" ht="15.75">
      <c r="A12" s="53" t="s">
        <v>13</v>
      </c>
      <c r="B12" s="2" t="s">
        <v>39</v>
      </c>
      <c r="C12" s="4">
        <v>727</v>
      </c>
      <c r="D12" s="31">
        <f>C12/C18</f>
        <v>0.16560364464692484</v>
      </c>
    </row>
    <row r="13" spans="1:4" s="1" customFormat="1" ht="17.25" customHeight="1">
      <c r="A13" s="29" t="s">
        <v>14</v>
      </c>
      <c r="B13" s="2" t="s">
        <v>44</v>
      </c>
      <c r="C13" s="4">
        <v>2122</v>
      </c>
      <c r="D13" s="31">
        <f>C13/C18</f>
        <v>0.483371298405467</v>
      </c>
    </row>
    <row r="14" spans="1:4" s="1" customFormat="1" ht="15.75">
      <c r="A14" s="49" t="s">
        <v>6</v>
      </c>
      <c r="B14" s="21" t="s">
        <v>60</v>
      </c>
      <c r="C14" s="4">
        <v>1083</v>
      </c>
      <c r="D14" s="31">
        <f>C14/C18</f>
        <v>0.24669703872437357</v>
      </c>
    </row>
    <row r="15" spans="1:4" s="1" customFormat="1" ht="15.75">
      <c r="A15" s="49" t="s">
        <v>2</v>
      </c>
      <c r="B15" s="21" t="s">
        <v>61</v>
      </c>
      <c r="C15" s="4">
        <v>0</v>
      </c>
      <c r="D15" s="31">
        <f>C15/C18</f>
        <v>0</v>
      </c>
    </row>
    <row r="16" spans="1:4" s="1" customFormat="1" ht="15.75">
      <c r="A16" s="49" t="s">
        <v>3</v>
      </c>
      <c r="B16" s="21" t="s">
        <v>62</v>
      </c>
      <c r="C16" s="4">
        <v>439</v>
      </c>
      <c r="D16" s="31">
        <f>C16/C18</f>
        <v>0.1</v>
      </c>
    </row>
    <row r="17" spans="1:4" s="1" customFormat="1" ht="15.75">
      <c r="A17" s="49" t="s">
        <v>4</v>
      </c>
      <c r="B17" s="21" t="s">
        <v>63</v>
      </c>
      <c r="C17" s="4">
        <v>19</v>
      </c>
      <c r="D17" s="31">
        <f>C17/C18</f>
        <v>0.004328018223234624</v>
      </c>
    </row>
    <row r="18" spans="1:4" s="1" customFormat="1" ht="15.75">
      <c r="A18" s="49"/>
      <c r="B18" s="4" t="s">
        <v>53</v>
      </c>
      <c r="C18" s="4">
        <f>C11+C14+C16+C17</f>
        <v>4390</v>
      </c>
      <c r="D18" s="31">
        <f>D11+D14+D15+D16+D17</f>
        <v>1</v>
      </c>
    </row>
    <row r="19" s="1" customFormat="1" ht="15.75">
      <c r="A19" s="19"/>
    </row>
    <row r="20" s="18" customFormat="1" ht="15.75">
      <c r="A20" s="19"/>
    </row>
    <row r="21" s="18" customFormat="1" ht="15.75">
      <c r="A21" s="19"/>
    </row>
    <row r="22" s="18" customFormat="1" ht="15.75">
      <c r="A22" s="19"/>
    </row>
    <row r="23" s="18" customFormat="1" ht="15.75">
      <c r="A23" s="19"/>
    </row>
    <row r="24" s="18" customFormat="1" ht="15.75">
      <c r="A24" s="19"/>
    </row>
    <row r="25" s="18" customFormat="1" ht="15.75">
      <c r="A25" s="19"/>
    </row>
    <row r="26" s="18" customFormat="1" ht="15.75">
      <c r="A26" s="19"/>
    </row>
    <row r="27" s="18" customFormat="1" ht="15.75">
      <c r="A27" s="19"/>
    </row>
    <row r="28" s="18" customFormat="1" ht="15.75">
      <c r="A28" s="19"/>
    </row>
  </sheetData>
  <sheetProtection/>
  <mergeCells count="9">
    <mergeCell ref="B4:D4"/>
    <mergeCell ref="A8:A9"/>
    <mergeCell ref="B8:B9"/>
    <mergeCell ref="C8:D8"/>
    <mergeCell ref="C2:D2"/>
    <mergeCell ref="B5:D5"/>
    <mergeCell ref="B6:D6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421875" style="10" customWidth="1"/>
    <col min="2" max="2" width="56.7109375" style="11" bestFit="1" customWidth="1"/>
    <col min="3" max="3" width="18.57421875" style="11" bestFit="1" customWidth="1"/>
    <col min="4" max="4" width="18.28125" style="11" bestFit="1" customWidth="1"/>
    <col min="5" max="5" width="73.7109375" style="11" customWidth="1"/>
    <col min="6" max="6" width="15.8515625" style="11" bestFit="1" customWidth="1"/>
    <col min="7" max="7" width="13.8515625" style="11" bestFit="1" customWidth="1"/>
    <col min="8" max="8" width="20.8515625" style="11" bestFit="1" customWidth="1"/>
    <col min="9" max="16384" width="9.140625" style="11" customWidth="1"/>
  </cols>
  <sheetData>
    <row r="1" ht="15.75">
      <c r="H1" s="17" t="s">
        <v>57</v>
      </c>
    </row>
    <row r="3" spans="1:7" s="14" customFormat="1" ht="15.75">
      <c r="A3" s="13"/>
      <c r="B3" s="67" t="s">
        <v>65</v>
      </c>
      <c r="C3" s="67"/>
      <c r="D3" s="67"/>
      <c r="E3" s="67"/>
      <c r="F3" s="67"/>
      <c r="G3" s="7"/>
    </row>
    <row r="4" spans="2:7" ht="15.75">
      <c r="B4" s="73" t="s">
        <v>171</v>
      </c>
      <c r="C4" s="73"/>
      <c r="D4" s="73"/>
      <c r="E4" s="73"/>
      <c r="F4" s="73"/>
      <c r="G4" s="15"/>
    </row>
    <row r="5" spans="2:6" ht="15.75">
      <c r="B5" s="75" t="s">
        <v>170</v>
      </c>
      <c r="C5" s="75"/>
      <c r="D5" s="75"/>
      <c r="E5" s="75"/>
      <c r="F5" s="75"/>
    </row>
    <row r="6" spans="2:6" ht="15.75">
      <c r="B6" s="6"/>
      <c r="C6" s="6"/>
      <c r="D6" s="6"/>
      <c r="E6" s="6"/>
      <c r="F6" s="6"/>
    </row>
    <row r="7" spans="2:6" ht="15.75" customHeight="1">
      <c r="B7" s="6"/>
      <c r="C7" s="6"/>
      <c r="D7" s="6"/>
      <c r="E7" s="6"/>
      <c r="F7" s="6"/>
    </row>
    <row r="8" spans="1:8" s="25" customFormat="1" ht="27.75" customHeight="1">
      <c r="A8" s="82" t="s">
        <v>0</v>
      </c>
      <c r="B8" s="82" t="s">
        <v>43</v>
      </c>
      <c r="C8" s="82" t="s">
        <v>42</v>
      </c>
      <c r="D8" s="82" t="s">
        <v>8</v>
      </c>
      <c r="E8" s="82" t="s">
        <v>175</v>
      </c>
      <c r="F8" s="82" t="s">
        <v>34</v>
      </c>
      <c r="G8" s="80" t="s">
        <v>180</v>
      </c>
      <c r="H8" s="80"/>
    </row>
    <row r="9" spans="1:8" s="1" customFormat="1" ht="96" customHeight="1">
      <c r="A9" s="83"/>
      <c r="B9" s="83"/>
      <c r="C9" s="83"/>
      <c r="D9" s="83"/>
      <c r="E9" s="83"/>
      <c r="F9" s="83"/>
      <c r="G9" s="3" t="s">
        <v>38</v>
      </c>
      <c r="H9" s="3" t="s">
        <v>55</v>
      </c>
    </row>
    <row r="10" spans="1:8" s="48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s="1" customFormat="1" ht="50.25" customHeight="1">
      <c r="A11" s="49" t="s">
        <v>1</v>
      </c>
      <c r="B11" s="79" t="s">
        <v>107</v>
      </c>
      <c r="C11" s="79"/>
      <c r="D11" s="79"/>
      <c r="E11" s="79"/>
      <c r="F11" s="79"/>
      <c r="G11" s="4">
        <f>SUM(G12:G29)</f>
        <v>847</v>
      </c>
      <c r="H11" s="31">
        <f>G11/4390</f>
        <v>0.19293849658314352</v>
      </c>
    </row>
    <row r="12" spans="1:8" s="1" customFormat="1" ht="47.25">
      <c r="A12" s="49" t="s">
        <v>13</v>
      </c>
      <c r="B12" s="38" t="s">
        <v>94</v>
      </c>
      <c r="C12" s="38" t="s">
        <v>72</v>
      </c>
      <c r="D12" s="40" t="s">
        <v>77</v>
      </c>
      <c r="E12" s="39" t="s">
        <v>144</v>
      </c>
      <c r="F12" s="49" t="s">
        <v>66</v>
      </c>
      <c r="G12" s="27">
        <v>76</v>
      </c>
      <c r="H12" s="30">
        <f>G12/4390</f>
        <v>0.017312072892938495</v>
      </c>
    </row>
    <row r="13" spans="1:8" s="1" customFormat="1" ht="94.5">
      <c r="A13" s="50" t="s">
        <v>14</v>
      </c>
      <c r="B13" s="35" t="s">
        <v>141</v>
      </c>
      <c r="C13" s="35" t="s">
        <v>72</v>
      </c>
      <c r="D13" s="40" t="s">
        <v>97</v>
      </c>
      <c r="E13" s="63" t="s">
        <v>181</v>
      </c>
      <c r="F13" s="50" t="s">
        <v>66</v>
      </c>
      <c r="G13" s="36">
        <v>112</v>
      </c>
      <c r="H13" s="30">
        <f aca="true" t="shared" si="0" ref="H13:H29">G13/4390</f>
        <v>0.0255125284738041</v>
      </c>
    </row>
    <row r="14" spans="1:8" s="47" customFormat="1" ht="63">
      <c r="A14" s="64" t="s">
        <v>67</v>
      </c>
      <c r="B14" s="35" t="s">
        <v>81</v>
      </c>
      <c r="C14" s="35" t="s">
        <v>72</v>
      </c>
      <c r="D14" s="40" t="s">
        <v>80</v>
      </c>
      <c r="E14" s="63" t="s">
        <v>147</v>
      </c>
      <c r="F14" s="50" t="s">
        <v>66</v>
      </c>
      <c r="G14" s="36">
        <v>20</v>
      </c>
      <c r="H14" s="30">
        <f t="shared" si="0"/>
        <v>0.004555808656036446</v>
      </c>
    </row>
    <row r="15" spans="1:8" s="47" customFormat="1" ht="47.25">
      <c r="A15" s="64" t="s">
        <v>71</v>
      </c>
      <c r="B15" s="35" t="s">
        <v>140</v>
      </c>
      <c r="C15" s="35" t="s">
        <v>72</v>
      </c>
      <c r="D15" s="40" t="s">
        <v>98</v>
      </c>
      <c r="E15" s="39" t="s">
        <v>148</v>
      </c>
      <c r="F15" s="50" t="s">
        <v>66</v>
      </c>
      <c r="G15" s="36">
        <v>183</v>
      </c>
      <c r="H15" s="30">
        <f t="shared" si="0"/>
        <v>0.04168564920273349</v>
      </c>
    </row>
    <row r="16" spans="1:8" s="1" customFormat="1" ht="141.75">
      <c r="A16" s="49" t="s">
        <v>68</v>
      </c>
      <c r="B16" s="38" t="s">
        <v>78</v>
      </c>
      <c r="C16" s="38" t="s">
        <v>72</v>
      </c>
      <c r="D16" s="38" t="s">
        <v>79</v>
      </c>
      <c r="E16" s="41" t="s">
        <v>146</v>
      </c>
      <c r="F16" s="49" t="s">
        <v>66</v>
      </c>
      <c r="G16" s="27">
        <v>11</v>
      </c>
      <c r="H16" s="30">
        <f t="shared" si="0"/>
        <v>0.0025056947608200456</v>
      </c>
    </row>
    <row r="17" spans="1:8" s="1" customFormat="1" ht="110.25">
      <c r="A17" s="50" t="s">
        <v>69</v>
      </c>
      <c r="B17" s="35" t="s">
        <v>182</v>
      </c>
      <c r="C17" s="35" t="s">
        <v>72</v>
      </c>
      <c r="D17" s="40" t="s">
        <v>183</v>
      </c>
      <c r="E17" s="63" t="s">
        <v>184</v>
      </c>
      <c r="F17" s="50" t="s">
        <v>66</v>
      </c>
      <c r="G17" s="36">
        <v>59</v>
      </c>
      <c r="H17" s="30">
        <f t="shared" si="0"/>
        <v>0.013439635535307517</v>
      </c>
    </row>
    <row r="18" spans="1:8" s="1" customFormat="1" ht="63">
      <c r="A18" s="50" t="s">
        <v>217</v>
      </c>
      <c r="B18" s="35" t="s">
        <v>139</v>
      </c>
      <c r="C18" s="35" t="s">
        <v>72</v>
      </c>
      <c r="D18" s="40" t="s">
        <v>104</v>
      </c>
      <c r="E18" s="63" t="s">
        <v>149</v>
      </c>
      <c r="F18" s="50" t="s">
        <v>66</v>
      </c>
      <c r="G18" s="36">
        <v>24</v>
      </c>
      <c r="H18" s="30">
        <f t="shared" si="0"/>
        <v>0.005466970387243736</v>
      </c>
    </row>
    <row r="19" spans="1:8" s="47" customFormat="1" ht="45.75" customHeight="1">
      <c r="A19" s="50" t="s">
        <v>75</v>
      </c>
      <c r="B19" s="39" t="s">
        <v>138</v>
      </c>
      <c r="C19" s="39" t="s">
        <v>72</v>
      </c>
      <c r="D19" s="40" t="s">
        <v>102</v>
      </c>
      <c r="E19" s="39" t="s">
        <v>150</v>
      </c>
      <c r="F19" s="50" t="s">
        <v>66</v>
      </c>
      <c r="G19" s="36">
        <v>40</v>
      </c>
      <c r="H19" s="30">
        <f t="shared" si="0"/>
        <v>0.009111617312072893</v>
      </c>
    </row>
    <row r="20" spans="1:8" s="47" customFormat="1" ht="78.75">
      <c r="A20" s="64" t="s">
        <v>76</v>
      </c>
      <c r="B20" s="35" t="s">
        <v>185</v>
      </c>
      <c r="C20" s="35" t="s">
        <v>72</v>
      </c>
      <c r="D20" s="40" t="s">
        <v>186</v>
      </c>
      <c r="E20" s="63" t="s">
        <v>187</v>
      </c>
      <c r="F20" s="50" t="s">
        <v>66</v>
      </c>
      <c r="G20" s="36">
        <v>53</v>
      </c>
      <c r="H20" s="30">
        <f t="shared" si="0"/>
        <v>0.012072892938496583</v>
      </c>
    </row>
    <row r="21" spans="1:8" s="65" customFormat="1" ht="78.75">
      <c r="A21" s="50" t="s">
        <v>116</v>
      </c>
      <c r="B21" s="35" t="s">
        <v>188</v>
      </c>
      <c r="C21" s="39" t="s">
        <v>72</v>
      </c>
      <c r="D21" s="40" t="s">
        <v>189</v>
      </c>
      <c r="E21" s="42" t="s">
        <v>190</v>
      </c>
      <c r="F21" s="50" t="s">
        <v>66</v>
      </c>
      <c r="G21" s="50">
        <v>43</v>
      </c>
      <c r="H21" s="30">
        <f t="shared" si="0"/>
        <v>0.00979498861047836</v>
      </c>
    </row>
    <row r="22" spans="1:8" s="47" customFormat="1" ht="141.75">
      <c r="A22" s="50" t="s">
        <v>99</v>
      </c>
      <c r="B22" s="43" t="s">
        <v>137</v>
      </c>
      <c r="C22" s="39" t="s">
        <v>72</v>
      </c>
      <c r="D22" s="40" t="s">
        <v>106</v>
      </c>
      <c r="E22" s="42" t="s">
        <v>151</v>
      </c>
      <c r="F22" s="50" t="s">
        <v>66</v>
      </c>
      <c r="G22" s="36">
        <v>20</v>
      </c>
      <c r="H22" s="30">
        <f t="shared" si="0"/>
        <v>0.004555808656036446</v>
      </c>
    </row>
    <row r="23" spans="1:8" s="47" customFormat="1" ht="31.5">
      <c r="A23" s="50" t="s">
        <v>100</v>
      </c>
      <c r="B23" s="39" t="s">
        <v>73</v>
      </c>
      <c r="C23" s="39" t="s">
        <v>72</v>
      </c>
      <c r="D23" s="40" t="s">
        <v>74</v>
      </c>
      <c r="E23" s="39" t="s">
        <v>152</v>
      </c>
      <c r="F23" s="50" t="s">
        <v>66</v>
      </c>
      <c r="G23" s="36">
        <v>55</v>
      </c>
      <c r="H23" s="30">
        <f t="shared" si="0"/>
        <v>0.012528473804100227</v>
      </c>
    </row>
    <row r="24" spans="1:8" s="47" customFormat="1" ht="31.5">
      <c r="A24" s="50" t="s">
        <v>101</v>
      </c>
      <c r="B24" s="39" t="s">
        <v>134</v>
      </c>
      <c r="C24" s="39" t="s">
        <v>72</v>
      </c>
      <c r="D24" s="40" t="s">
        <v>108</v>
      </c>
      <c r="E24" s="42" t="s">
        <v>153</v>
      </c>
      <c r="F24" s="50" t="s">
        <v>66</v>
      </c>
      <c r="G24" s="36">
        <v>10</v>
      </c>
      <c r="H24" s="30">
        <f t="shared" si="0"/>
        <v>0.002277904328018223</v>
      </c>
    </row>
    <row r="25" spans="1:8" s="47" customFormat="1" ht="195" customHeight="1">
      <c r="A25" s="50" t="s">
        <v>103</v>
      </c>
      <c r="B25" s="39" t="s">
        <v>136</v>
      </c>
      <c r="C25" s="39" t="s">
        <v>72</v>
      </c>
      <c r="D25" s="40" t="s">
        <v>109</v>
      </c>
      <c r="E25" s="42" t="s">
        <v>154</v>
      </c>
      <c r="F25" s="50" t="s">
        <v>66</v>
      </c>
      <c r="G25" s="36">
        <v>70</v>
      </c>
      <c r="H25" s="30">
        <f t="shared" si="0"/>
        <v>0.015945330296127564</v>
      </c>
    </row>
    <row r="26" spans="1:8" s="1" customFormat="1" ht="63">
      <c r="A26" s="50" t="s">
        <v>105</v>
      </c>
      <c r="B26" s="39" t="s">
        <v>142</v>
      </c>
      <c r="C26" s="39" t="s">
        <v>72</v>
      </c>
      <c r="D26" s="40" t="s">
        <v>110</v>
      </c>
      <c r="E26" s="42" t="s">
        <v>145</v>
      </c>
      <c r="F26" s="50" t="s">
        <v>66</v>
      </c>
      <c r="G26" s="36">
        <v>8</v>
      </c>
      <c r="H26" s="30">
        <f t="shared" si="0"/>
        <v>0.0018223234624145787</v>
      </c>
    </row>
    <row r="27" spans="1:8" s="1" customFormat="1" ht="65.25" customHeight="1">
      <c r="A27" s="50" t="s">
        <v>218</v>
      </c>
      <c r="B27" s="35" t="s">
        <v>135</v>
      </c>
      <c r="C27" s="35" t="s">
        <v>72</v>
      </c>
      <c r="D27" s="40" t="s">
        <v>112</v>
      </c>
      <c r="E27" s="45" t="s">
        <v>156</v>
      </c>
      <c r="F27" s="50" t="s">
        <v>66</v>
      </c>
      <c r="G27" s="36">
        <v>2</v>
      </c>
      <c r="H27" s="30">
        <f t="shared" si="0"/>
        <v>0.00045558086560364467</v>
      </c>
    </row>
    <row r="28" spans="1:8" s="47" customFormat="1" ht="36" customHeight="1">
      <c r="A28" s="50" t="s">
        <v>219</v>
      </c>
      <c r="B28" s="35" t="s">
        <v>191</v>
      </c>
      <c r="C28" s="35" t="s">
        <v>72</v>
      </c>
      <c r="D28" s="40" t="s">
        <v>192</v>
      </c>
      <c r="E28" s="63" t="s">
        <v>193</v>
      </c>
      <c r="F28" s="50" t="s">
        <v>66</v>
      </c>
      <c r="G28" s="36">
        <v>31</v>
      </c>
      <c r="H28" s="30">
        <f t="shared" si="0"/>
        <v>0.007061503416856492</v>
      </c>
    </row>
    <row r="29" spans="1:8" s="1" customFormat="1" ht="78.75">
      <c r="A29" s="50" t="s">
        <v>220</v>
      </c>
      <c r="B29" s="35" t="s">
        <v>143</v>
      </c>
      <c r="C29" s="35" t="s">
        <v>72</v>
      </c>
      <c r="D29" s="40" t="s">
        <v>111</v>
      </c>
      <c r="E29" s="44" t="s">
        <v>155</v>
      </c>
      <c r="F29" s="50" t="s">
        <v>66</v>
      </c>
      <c r="G29" s="36">
        <v>30</v>
      </c>
      <c r="H29" s="30">
        <f t="shared" si="0"/>
        <v>0.00683371298405467</v>
      </c>
    </row>
    <row r="30" spans="1:8" s="47" customFormat="1" ht="21" customHeight="1">
      <c r="A30" s="50"/>
      <c r="B30" s="35"/>
      <c r="C30" s="35"/>
      <c r="D30" s="35"/>
      <c r="E30" s="39"/>
      <c r="F30" s="50"/>
      <c r="G30" s="36"/>
      <c r="H30" s="37"/>
    </row>
    <row r="31" spans="1:8" s="1" customFormat="1" ht="15.75">
      <c r="A31" s="49" t="s">
        <v>11</v>
      </c>
      <c r="B31" s="2"/>
      <c r="C31" s="2"/>
      <c r="D31" s="2"/>
      <c r="E31" s="38"/>
      <c r="F31" s="2"/>
      <c r="G31" s="27"/>
      <c r="H31" s="30"/>
    </row>
    <row r="32" spans="1:8" s="1" customFormat="1" ht="63.75" customHeight="1">
      <c r="A32" s="49" t="s">
        <v>6</v>
      </c>
      <c r="B32" s="79" t="s">
        <v>95</v>
      </c>
      <c r="C32" s="79"/>
      <c r="D32" s="79"/>
      <c r="E32" s="79"/>
      <c r="F32" s="79"/>
      <c r="G32" s="4">
        <f>SUM(G33:G39)</f>
        <v>284</v>
      </c>
      <c r="H32" s="31">
        <f>G32/4390</f>
        <v>0.06469248291571754</v>
      </c>
    </row>
    <row r="33" spans="1:8" s="1" customFormat="1" ht="94.5">
      <c r="A33" s="50" t="s">
        <v>15</v>
      </c>
      <c r="B33" s="46" t="s">
        <v>194</v>
      </c>
      <c r="C33" s="35" t="s">
        <v>72</v>
      </c>
      <c r="D33" s="40" t="s">
        <v>195</v>
      </c>
      <c r="E33" s="42" t="s">
        <v>196</v>
      </c>
      <c r="F33" s="50" t="s">
        <v>66</v>
      </c>
      <c r="G33" s="36">
        <v>45</v>
      </c>
      <c r="H33" s="30">
        <f>G33/4390</f>
        <v>0.010250569476082005</v>
      </c>
    </row>
    <row r="34" spans="1:8" s="1" customFormat="1" ht="31.5">
      <c r="A34" s="49" t="s">
        <v>16</v>
      </c>
      <c r="B34" s="2" t="s">
        <v>197</v>
      </c>
      <c r="C34" s="2"/>
      <c r="D34" s="2"/>
      <c r="E34" s="2" t="s">
        <v>198</v>
      </c>
      <c r="F34" s="50" t="s">
        <v>66</v>
      </c>
      <c r="G34" s="27">
        <v>34</v>
      </c>
      <c r="H34" s="30">
        <f aca="true" t="shared" si="1" ref="H34:H39">G34/4390</f>
        <v>0.007744874715261959</v>
      </c>
    </row>
    <row r="35" spans="1:8" s="18" customFormat="1" ht="94.5">
      <c r="A35" s="50" t="s">
        <v>123</v>
      </c>
      <c r="B35" s="46" t="s">
        <v>199</v>
      </c>
      <c r="C35" s="35" t="s">
        <v>72</v>
      </c>
      <c r="D35" s="40" t="s">
        <v>200</v>
      </c>
      <c r="E35" s="42" t="s">
        <v>201</v>
      </c>
      <c r="F35" s="50" t="s">
        <v>66</v>
      </c>
      <c r="G35" s="36">
        <v>18</v>
      </c>
      <c r="H35" s="30">
        <f t="shared" si="1"/>
        <v>0.004100227790432802</v>
      </c>
    </row>
    <row r="36" spans="1:8" s="1" customFormat="1" ht="50.25" customHeight="1">
      <c r="A36" s="50" t="s">
        <v>223</v>
      </c>
      <c r="B36" s="46" t="s">
        <v>202</v>
      </c>
      <c r="C36" s="35" t="s">
        <v>72</v>
      </c>
      <c r="D36" s="40" t="s">
        <v>203</v>
      </c>
      <c r="E36" s="66" t="s">
        <v>204</v>
      </c>
      <c r="F36" s="50" t="s">
        <v>66</v>
      </c>
      <c r="G36" s="36">
        <v>62</v>
      </c>
      <c r="H36" s="30">
        <f t="shared" si="1"/>
        <v>0.014123006833712985</v>
      </c>
    </row>
    <row r="37" spans="1:8" s="1" customFormat="1" ht="50.25" customHeight="1">
      <c r="A37" s="50" t="s">
        <v>124</v>
      </c>
      <c r="B37" s="46" t="s">
        <v>205</v>
      </c>
      <c r="C37" s="35" t="s">
        <v>72</v>
      </c>
      <c r="D37" s="40" t="s">
        <v>206</v>
      </c>
      <c r="E37" s="66" t="s">
        <v>207</v>
      </c>
      <c r="F37" s="50" t="s">
        <v>66</v>
      </c>
      <c r="G37" s="36">
        <v>19</v>
      </c>
      <c r="H37" s="30">
        <f t="shared" si="1"/>
        <v>0.004328018223234624</v>
      </c>
    </row>
    <row r="38" spans="1:8" s="1" customFormat="1" ht="94.5">
      <c r="A38" s="49" t="s">
        <v>224</v>
      </c>
      <c r="B38" s="46" t="s">
        <v>163</v>
      </c>
      <c r="C38" s="2" t="s">
        <v>72</v>
      </c>
      <c r="D38" s="40" t="s">
        <v>133</v>
      </c>
      <c r="E38" s="2" t="s">
        <v>167</v>
      </c>
      <c r="F38" s="49" t="s">
        <v>66</v>
      </c>
      <c r="G38" s="27">
        <v>17</v>
      </c>
      <c r="H38" s="30">
        <f t="shared" si="1"/>
        <v>0.0038724373576309794</v>
      </c>
    </row>
    <row r="39" spans="1:8" s="1" customFormat="1" ht="94.5">
      <c r="A39" s="49" t="s">
        <v>225</v>
      </c>
      <c r="B39" s="46" t="s">
        <v>93</v>
      </c>
      <c r="C39" s="2" t="s">
        <v>72</v>
      </c>
      <c r="D39" s="40" t="s">
        <v>132</v>
      </c>
      <c r="E39" s="2" t="s">
        <v>168</v>
      </c>
      <c r="F39" s="49" t="s">
        <v>66</v>
      </c>
      <c r="G39" s="27">
        <v>89</v>
      </c>
      <c r="H39" s="30">
        <f t="shared" si="1"/>
        <v>0.020273348519362185</v>
      </c>
    </row>
    <row r="40" spans="1:8" s="1" customFormat="1" ht="15.75">
      <c r="A40" s="49"/>
      <c r="B40" s="2"/>
      <c r="C40" s="2"/>
      <c r="D40" s="2"/>
      <c r="E40" s="2"/>
      <c r="F40" s="2"/>
      <c r="G40" s="27"/>
      <c r="H40" s="27"/>
    </row>
    <row r="41" spans="1:8" s="1" customFormat="1" ht="15.75">
      <c r="A41" s="49" t="s">
        <v>9</v>
      </c>
      <c r="B41" s="2"/>
      <c r="C41" s="2"/>
      <c r="D41" s="2"/>
      <c r="E41" s="2"/>
      <c r="F41" s="2"/>
      <c r="G41" s="27"/>
      <c r="H41" s="27"/>
    </row>
    <row r="42" spans="1:8" s="1" customFormat="1" ht="33" customHeight="1">
      <c r="A42" s="49" t="s">
        <v>2</v>
      </c>
      <c r="B42" s="79" t="s">
        <v>96</v>
      </c>
      <c r="C42" s="79"/>
      <c r="D42" s="79"/>
      <c r="E42" s="79"/>
      <c r="F42" s="79"/>
      <c r="G42" s="4">
        <f>SUM(G43:G53)</f>
        <v>991</v>
      </c>
      <c r="H42" s="31">
        <f>G42/4390</f>
        <v>0.22574031890660592</v>
      </c>
    </row>
    <row r="43" spans="1:8" s="1" customFormat="1" ht="31.5">
      <c r="A43" s="49" t="s">
        <v>17</v>
      </c>
      <c r="B43" s="2" t="s">
        <v>89</v>
      </c>
      <c r="C43" s="27" t="s">
        <v>86</v>
      </c>
      <c r="D43" s="40" t="s">
        <v>90</v>
      </c>
      <c r="E43" s="38" t="s">
        <v>169</v>
      </c>
      <c r="F43" s="49" t="s">
        <v>66</v>
      </c>
      <c r="G43" s="27">
        <v>18</v>
      </c>
      <c r="H43" s="30">
        <f>G43/4390</f>
        <v>0.004100227790432802</v>
      </c>
    </row>
    <row r="44" spans="1:8" s="1" customFormat="1" ht="31.5">
      <c r="A44" s="49" t="s">
        <v>18</v>
      </c>
      <c r="B44" s="27" t="s">
        <v>84</v>
      </c>
      <c r="C44" s="27" t="s">
        <v>86</v>
      </c>
      <c r="D44" s="40" t="s">
        <v>85</v>
      </c>
      <c r="E44" s="38" t="s">
        <v>169</v>
      </c>
      <c r="F44" s="49" t="s">
        <v>66</v>
      </c>
      <c r="G44" s="27">
        <v>104</v>
      </c>
      <c r="H44" s="30">
        <f aca="true" t="shared" si="2" ref="H44:H53">G44/4390</f>
        <v>0.02369020501138952</v>
      </c>
    </row>
    <row r="45" spans="1:8" s="1" customFormat="1" ht="30" customHeight="1">
      <c r="A45" s="49" t="s">
        <v>82</v>
      </c>
      <c r="B45" s="58" t="s">
        <v>113</v>
      </c>
      <c r="C45" s="2" t="s">
        <v>86</v>
      </c>
      <c r="D45" s="40" t="s">
        <v>131</v>
      </c>
      <c r="E45" s="38" t="s">
        <v>169</v>
      </c>
      <c r="F45" s="49" t="s">
        <v>66</v>
      </c>
      <c r="G45" s="27">
        <v>145</v>
      </c>
      <c r="H45" s="30">
        <f t="shared" si="2"/>
        <v>0.03302961275626424</v>
      </c>
    </row>
    <row r="46" spans="1:8" s="1" customFormat="1" ht="30.75" customHeight="1">
      <c r="A46" s="49" t="s">
        <v>83</v>
      </c>
      <c r="B46" s="40" t="s">
        <v>208</v>
      </c>
      <c r="C46" s="2" t="s">
        <v>86</v>
      </c>
      <c r="D46" s="40" t="s">
        <v>209</v>
      </c>
      <c r="E46" s="38" t="s">
        <v>169</v>
      </c>
      <c r="F46" s="50" t="s">
        <v>66</v>
      </c>
      <c r="G46" s="27">
        <v>46</v>
      </c>
      <c r="H46" s="30">
        <f t="shared" si="2"/>
        <v>0.010478359908883827</v>
      </c>
    </row>
    <row r="47" spans="1:8" s="1" customFormat="1" ht="35.25" customHeight="1">
      <c r="A47" s="49" t="s">
        <v>117</v>
      </c>
      <c r="B47" s="27" t="s">
        <v>114</v>
      </c>
      <c r="C47" s="27" t="s">
        <v>86</v>
      </c>
      <c r="D47" s="40" t="s">
        <v>130</v>
      </c>
      <c r="E47" s="38" t="s">
        <v>169</v>
      </c>
      <c r="F47" s="49" t="s">
        <v>66</v>
      </c>
      <c r="G47" s="27">
        <v>58</v>
      </c>
      <c r="H47" s="30">
        <f t="shared" si="2"/>
        <v>0.013211845102505695</v>
      </c>
    </row>
    <row r="48" spans="1:8" s="1" customFormat="1" ht="47.25">
      <c r="A48" s="49" t="s">
        <v>118</v>
      </c>
      <c r="B48" s="27" t="s">
        <v>164</v>
      </c>
      <c r="C48" s="27" t="s">
        <v>86</v>
      </c>
      <c r="D48" s="40" t="s">
        <v>129</v>
      </c>
      <c r="E48" s="38" t="s">
        <v>157</v>
      </c>
      <c r="F48" s="49" t="s">
        <v>66</v>
      </c>
      <c r="G48" s="27">
        <v>121</v>
      </c>
      <c r="H48" s="30">
        <f t="shared" si="2"/>
        <v>0.0275626423690205</v>
      </c>
    </row>
    <row r="49" spans="1:8" s="1" customFormat="1" ht="34.5" customHeight="1">
      <c r="A49" s="49" t="s">
        <v>119</v>
      </c>
      <c r="B49" s="27" t="s">
        <v>128</v>
      </c>
      <c r="C49" s="27" t="s">
        <v>86</v>
      </c>
      <c r="D49" s="40" t="s">
        <v>127</v>
      </c>
      <c r="E49" s="38" t="s">
        <v>169</v>
      </c>
      <c r="F49" s="49" t="s">
        <v>66</v>
      </c>
      <c r="G49" s="27">
        <v>159</v>
      </c>
      <c r="H49" s="30">
        <f t="shared" si="2"/>
        <v>0.03621867881548975</v>
      </c>
    </row>
    <row r="50" spans="1:8" s="1" customFormat="1" ht="31.5" customHeight="1">
      <c r="A50" s="49" t="s">
        <v>120</v>
      </c>
      <c r="B50" s="27" t="s">
        <v>165</v>
      </c>
      <c r="C50" s="27" t="s">
        <v>86</v>
      </c>
      <c r="D50" s="58" t="s">
        <v>159</v>
      </c>
      <c r="E50" s="38" t="s">
        <v>169</v>
      </c>
      <c r="F50" s="49" t="s">
        <v>66</v>
      </c>
      <c r="G50" s="27">
        <v>60</v>
      </c>
      <c r="H50" s="30">
        <f t="shared" si="2"/>
        <v>0.01366742596810934</v>
      </c>
    </row>
    <row r="51" spans="1:8" s="1" customFormat="1" ht="30.75" customHeight="1">
      <c r="A51" s="49" t="s">
        <v>121</v>
      </c>
      <c r="B51" s="2" t="s">
        <v>87</v>
      </c>
      <c r="C51" s="27" t="s">
        <v>86</v>
      </c>
      <c r="D51" s="40" t="s">
        <v>88</v>
      </c>
      <c r="E51" s="38" t="s">
        <v>169</v>
      </c>
      <c r="F51" s="49" t="s">
        <v>66</v>
      </c>
      <c r="G51" s="27">
        <v>109</v>
      </c>
      <c r="H51" s="30">
        <f t="shared" si="2"/>
        <v>0.024829157175398634</v>
      </c>
    </row>
    <row r="52" spans="1:8" s="1" customFormat="1" ht="30.75" customHeight="1">
      <c r="A52" s="49" t="s">
        <v>122</v>
      </c>
      <c r="B52" s="2" t="s">
        <v>115</v>
      </c>
      <c r="C52" s="27" t="s">
        <v>86</v>
      </c>
      <c r="D52" s="2" t="s">
        <v>158</v>
      </c>
      <c r="E52" s="38" t="s">
        <v>169</v>
      </c>
      <c r="F52" s="49" t="s">
        <v>66</v>
      </c>
      <c r="G52" s="27">
        <v>36</v>
      </c>
      <c r="H52" s="30">
        <f t="shared" si="2"/>
        <v>0.008200455580865604</v>
      </c>
    </row>
    <row r="53" spans="1:8" s="1" customFormat="1" ht="30.75" customHeight="1">
      <c r="A53" s="49" t="s">
        <v>226</v>
      </c>
      <c r="B53" s="2" t="s">
        <v>125</v>
      </c>
      <c r="C53" s="27" t="s">
        <v>86</v>
      </c>
      <c r="D53" s="40" t="s">
        <v>126</v>
      </c>
      <c r="E53" s="38" t="s">
        <v>169</v>
      </c>
      <c r="F53" s="49" t="s">
        <v>66</v>
      </c>
      <c r="G53" s="27">
        <v>135</v>
      </c>
      <c r="H53" s="30">
        <f t="shared" si="2"/>
        <v>0.030751708428246014</v>
      </c>
    </row>
    <row r="54" spans="1:8" s="1" customFormat="1" ht="27" customHeight="1">
      <c r="A54" s="49" t="s">
        <v>9</v>
      </c>
      <c r="B54" s="2"/>
      <c r="C54" s="2"/>
      <c r="D54" s="2"/>
      <c r="E54" s="39"/>
      <c r="F54" s="2"/>
      <c r="G54" s="27"/>
      <c r="H54" s="30"/>
    </row>
    <row r="55" spans="1:8" s="1" customFormat="1" ht="48.75" customHeight="1">
      <c r="A55" s="49" t="s">
        <v>3</v>
      </c>
      <c r="B55" s="79" t="s">
        <v>25</v>
      </c>
      <c r="C55" s="79"/>
      <c r="D55" s="79"/>
      <c r="E55" s="79"/>
      <c r="F55" s="79"/>
      <c r="G55" s="27"/>
      <c r="H55" s="27"/>
    </row>
    <row r="56" spans="1:8" s="1" customFormat="1" ht="15.75" hidden="1">
      <c r="A56" s="49" t="s">
        <v>19</v>
      </c>
      <c r="B56" s="2"/>
      <c r="C56" s="2"/>
      <c r="D56" s="2"/>
      <c r="E56" s="2"/>
      <c r="F56" s="2"/>
      <c r="G56" s="27"/>
      <c r="H56" s="27"/>
    </row>
    <row r="57" spans="1:8" s="1" customFormat="1" ht="15.75" hidden="1">
      <c r="A57" s="49" t="s">
        <v>20</v>
      </c>
      <c r="B57" s="2"/>
      <c r="C57" s="2"/>
      <c r="D57" s="2"/>
      <c r="E57" s="2"/>
      <c r="F57" s="2"/>
      <c r="G57" s="27"/>
      <c r="H57" s="27"/>
    </row>
    <row r="58" spans="1:8" s="1" customFormat="1" ht="15.75">
      <c r="A58" s="49" t="s">
        <v>12</v>
      </c>
      <c r="B58" s="2"/>
      <c r="C58" s="2"/>
      <c r="D58" s="2"/>
      <c r="E58" s="2"/>
      <c r="F58" s="2"/>
      <c r="G58" s="4">
        <v>0</v>
      </c>
      <c r="H58" s="31">
        <v>0</v>
      </c>
    </row>
    <row r="59" spans="1:8" s="1" customFormat="1" ht="38.25" customHeight="1">
      <c r="A59" s="49" t="s">
        <v>4</v>
      </c>
      <c r="B59" s="79" t="s">
        <v>40</v>
      </c>
      <c r="C59" s="79"/>
      <c r="D59" s="79"/>
      <c r="E59" s="79"/>
      <c r="F59" s="79"/>
      <c r="G59" s="27"/>
      <c r="H59" s="27"/>
    </row>
    <row r="60" spans="1:8" s="1" customFormat="1" ht="15.75" hidden="1">
      <c r="A60" s="49" t="s">
        <v>21</v>
      </c>
      <c r="B60" s="2"/>
      <c r="C60" s="2"/>
      <c r="D60" s="2"/>
      <c r="E60" s="2"/>
      <c r="F60" s="2"/>
      <c r="G60" s="27"/>
      <c r="H60" s="27"/>
    </row>
    <row r="61" spans="1:8" s="1" customFormat="1" ht="15.75" hidden="1">
      <c r="A61" s="49" t="s">
        <v>22</v>
      </c>
      <c r="B61" s="2"/>
      <c r="C61" s="2"/>
      <c r="D61" s="2"/>
      <c r="E61" s="2"/>
      <c r="F61" s="2"/>
      <c r="G61" s="27"/>
      <c r="H61" s="27"/>
    </row>
    <row r="62" spans="1:8" s="1" customFormat="1" ht="15.75">
      <c r="A62" s="49" t="s">
        <v>12</v>
      </c>
      <c r="B62" s="2"/>
      <c r="C62" s="2"/>
      <c r="D62" s="2"/>
      <c r="E62" s="2"/>
      <c r="F62" s="2"/>
      <c r="G62" s="4">
        <v>0</v>
      </c>
      <c r="H62" s="31">
        <v>0</v>
      </c>
    </row>
    <row r="63" spans="1:8" s="1" customFormat="1" ht="85.5" customHeight="1">
      <c r="A63" s="49" t="s">
        <v>5</v>
      </c>
      <c r="B63" s="79" t="s">
        <v>41</v>
      </c>
      <c r="C63" s="79"/>
      <c r="D63" s="79"/>
      <c r="E63" s="79"/>
      <c r="F63" s="79"/>
      <c r="G63" s="4">
        <v>0</v>
      </c>
      <c r="H63" s="31">
        <v>0</v>
      </c>
    </row>
    <row r="64" spans="1:8" s="1" customFormat="1" ht="15.75" hidden="1">
      <c r="A64" s="49" t="s">
        <v>23</v>
      </c>
      <c r="B64" s="2"/>
      <c r="C64" s="2"/>
      <c r="D64" s="2"/>
      <c r="E64" s="2"/>
      <c r="F64" s="2"/>
      <c r="G64" s="27"/>
      <c r="H64" s="27"/>
    </row>
    <row r="65" spans="1:8" s="1" customFormat="1" ht="15.75" hidden="1">
      <c r="A65" s="49" t="s">
        <v>24</v>
      </c>
      <c r="B65" s="2"/>
      <c r="C65" s="2"/>
      <c r="D65" s="2"/>
      <c r="E65" s="2"/>
      <c r="F65" s="2"/>
      <c r="G65" s="27"/>
      <c r="H65" s="27"/>
    </row>
    <row r="66" spans="1:8" s="1" customFormat="1" ht="15.75">
      <c r="A66" s="49" t="s">
        <v>11</v>
      </c>
      <c r="B66" s="2"/>
      <c r="C66" s="2"/>
      <c r="D66" s="2"/>
      <c r="E66" s="2"/>
      <c r="F66" s="2"/>
      <c r="G66" s="27"/>
      <c r="H66" s="27"/>
    </row>
    <row r="67" spans="1:8" s="1" customFormat="1" ht="15.75">
      <c r="A67" s="51"/>
      <c r="B67" s="78" t="s">
        <v>7</v>
      </c>
      <c r="C67" s="78"/>
      <c r="D67" s="78"/>
      <c r="E67" s="78"/>
      <c r="F67" s="78"/>
      <c r="G67" s="4">
        <f>G11+G32+G42+G63</f>
        <v>2122</v>
      </c>
      <c r="H67" s="31">
        <f>G67/4390</f>
        <v>0.483371298405467</v>
      </c>
    </row>
    <row r="68" s="1" customFormat="1" ht="15.75">
      <c r="A68" s="52"/>
    </row>
    <row r="69" spans="1:6" s="1" customFormat="1" ht="33" customHeight="1">
      <c r="A69" s="19"/>
      <c r="B69" s="81" t="s">
        <v>176</v>
      </c>
      <c r="C69" s="81"/>
      <c r="D69" s="81"/>
      <c r="E69" s="81"/>
      <c r="F69" s="81"/>
    </row>
    <row r="70" s="1" customFormat="1" ht="15.75">
      <c r="A70" s="19"/>
    </row>
    <row r="71" s="18" customFormat="1" ht="15.75">
      <c r="A71" s="19"/>
    </row>
    <row r="72" s="18" customFormat="1" ht="15.75">
      <c r="A72" s="19"/>
    </row>
    <row r="73" s="18" customFormat="1" ht="15.75">
      <c r="A73" s="19"/>
    </row>
    <row r="74" s="18" customFormat="1" ht="15.75">
      <c r="A74" s="19"/>
    </row>
    <row r="75" s="18" customFormat="1" ht="15.75">
      <c r="A75" s="19"/>
    </row>
    <row r="76" s="18" customFormat="1" ht="15.75">
      <c r="A76" s="19"/>
    </row>
    <row r="77" s="18" customFormat="1" ht="15.75">
      <c r="A77" s="19"/>
    </row>
  </sheetData>
  <sheetProtection/>
  <mergeCells count="18">
    <mergeCell ref="B69:F69"/>
    <mergeCell ref="B5:F5"/>
    <mergeCell ref="A8:A9"/>
    <mergeCell ref="B8:B9"/>
    <mergeCell ref="C8:C9"/>
    <mergeCell ref="D8:D9"/>
    <mergeCell ref="E8:E9"/>
    <mergeCell ref="F8:F9"/>
    <mergeCell ref="B3:F3"/>
    <mergeCell ref="B67:F67"/>
    <mergeCell ref="B55:F55"/>
    <mergeCell ref="B59:F59"/>
    <mergeCell ref="B63:F63"/>
    <mergeCell ref="G8:H8"/>
    <mergeCell ref="B11:F11"/>
    <mergeCell ref="B32:F32"/>
    <mergeCell ref="B42:F42"/>
    <mergeCell ref="B4:F4"/>
  </mergeCells>
  <printOptions/>
  <pageMargins left="0.2755905511811024" right="0.1968503937007874" top="0.3937007874015748" bottom="0.37" header="0.15748031496062992" footer="0.1968503937007874"/>
  <pageSetup fitToHeight="3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C16">
      <selection activeCell="G1" sqref="F1:G16384"/>
    </sheetView>
  </sheetViews>
  <sheetFormatPr defaultColWidth="9.140625" defaultRowHeight="12.75"/>
  <cols>
    <col min="1" max="1" width="6.00390625" style="10" customWidth="1"/>
    <col min="2" max="2" width="39.57421875" style="11" bestFit="1" customWidth="1"/>
    <col min="3" max="3" width="15.57421875" style="11" bestFit="1" customWidth="1"/>
    <col min="4" max="4" width="78.7109375" style="23" customWidth="1"/>
    <col min="5" max="5" width="15.8515625" style="23" bestFit="1" customWidth="1"/>
    <col min="6" max="6" width="14.7109375" style="11" bestFit="1" customWidth="1"/>
    <col min="7" max="7" width="19.7109375" style="11" bestFit="1" customWidth="1"/>
    <col min="8" max="16384" width="9.140625" style="11" customWidth="1"/>
  </cols>
  <sheetData>
    <row r="1" spans="4:7" ht="15.75">
      <c r="D1" s="11"/>
      <c r="E1" s="11"/>
      <c r="G1" s="24" t="s">
        <v>58</v>
      </c>
    </row>
    <row r="2" spans="4:5" ht="15.75">
      <c r="D2" s="11"/>
      <c r="E2" s="11"/>
    </row>
    <row r="3" spans="1:6" s="14" customFormat="1" ht="15.75">
      <c r="A3" s="67" t="s">
        <v>48</v>
      </c>
      <c r="B3" s="67"/>
      <c r="C3" s="67"/>
      <c r="D3" s="67"/>
      <c r="E3" s="67"/>
      <c r="F3" s="7"/>
    </row>
    <row r="4" spans="1:6" ht="15.75">
      <c r="A4" s="73" t="s">
        <v>171</v>
      </c>
      <c r="B4" s="73"/>
      <c r="C4" s="73"/>
      <c r="D4" s="73"/>
      <c r="E4" s="73"/>
      <c r="F4" s="7"/>
    </row>
    <row r="5" spans="1:6" ht="15.75">
      <c r="A5" s="75" t="s">
        <v>172</v>
      </c>
      <c r="B5" s="75"/>
      <c r="C5" s="75"/>
      <c r="D5" s="75"/>
      <c r="E5" s="75"/>
      <c r="F5" s="8"/>
    </row>
    <row r="6" spans="1:7" s="14" customFormat="1" ht="12.75">
      <c r="A6" s="76"/>
      <c r="B6" s="76"/>
      <c r="C6" s="76"/>
      <c r="D6" s="76"/>
      <c r="E6" s="16"/>
      <c r="F6" s="87"/>
      <c r="G6" s="87"/>
    </row>
    <row r="7" spans="1:7" s="25" customFormat="1" ht="15.75" customHeight="1">
      <c r="A7" s="68" t="s">
        <v>0</v>
      </c>
      <c r="B7" s="68" t="s">
        <v>43</v>
      </c>
      <c r="C7" s="68" t="s">
        <v>8</v>
      </c>
      <c r="D7" s="68" t="s">
        <v>175</v>
      </c>
      <c r="E7" s="82" t="s">
        <v>34</v>
      </c>
      <c r="F7" s="80" t="s">
        <v>210</v>
      </c>
      <c r="G7" s="83"/>
    </row>
    <row r="8" spans="1:7" s="1" customFormat="1" ht="66.75" customHeight="1">
      <c r="A8" s="84"/>
      <c r="B8" s="84"/>
      <c r="C8" s="84"/>
      <c r="D8" s="85"/>
      <c r="E8" s="86"/>
      <c r="F8" s="3" t="s">
        <v>36</v>
      </c>
      <c r="G8" s="3" t="s">
        <v>55</v>
      </c>
    </row>
    <row r="9" spans="1:7" s="54" customFormat="1" ht="15.75">
      <c r="A9" s="2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" customFormat="1" ht="29.25" customHeight="1">
      <c r="A10" s="49" t="s">
        <v>1</v>
      </c>
      <c r="B10" s="91" t="s">
        <v>45</v>
      </c>
      <c r="C10" s="92"/>
      <c r="D10" s="92"/>
      <c r="E10" s="93"/>
      <c r="F10" s="33">
        <v>0</v>
      </c>
      <c r="G10" s="31">
        <f>F10/4390</f>
        <v>0</v>
      </c>
    </row>
    <row r="11" spans="1:7" s="1" customFormat="1" ht="15.75">
      <c r="A11" s="49" t="s">
        <v>12</v>
      </c>
      <c r="B11" s="2"/>
      <c r="C11" s="2"/>
      <c r="D11" s="5"/>
      <c r="E11" s="5"/>
      <c r="F11" s="55"/>
      <c r="G11" s="30"/>
    </row>
    <row r="12" spans="1:7" s="1" customFormat="1" ht="15.75">
      <c r="A12" s="56">
        <v>2</v>
      </c>
      <c r="B12" s="91" t="s">
        <v>26</v>
      </c>
      <c r="C12" s="92"/>
      <c r="D12" s="92"/>
      <c r="E12" s="93"/>
      <c r="F12" s="33">
        <v>0</v>
      </c>
      <c r="G12" s="31">
        <v>0</v>
      </c>
    </row>
    <row r="13" spans="1:7" s="1" customFormat="1" ht="15.75">
      <c r="A13" s="49" t="s">
        <v>9</v>
      </c>
      <c r="B13" s="2"/>
      <c r="C13" s="2"/>
      <c r="D13" s="5"/>
      <c r="E13" s="5"/>
      <c r="F13" s="27"/>
      <c r="G13" s="27"/>
    </row>
    <row r="14" spans="1:7" s="1" customFormat="1" ht="31.5" customHeight="1">
      <c r="A14" s="49">
        <v>3</v>
      </c>
      <c r="B14" s="91" t="s">
        <v>28</v>
      </c>
      <c r="C14" s="92"/>
      <c r="D14" s="92"/>
      <c r="E14" s="93"/>
      <c r="F14" s="33">
        <v>0</v>
      </c>
      <c r="G14" s="31">
        <f>F14/4390</f>
        <v>0</v>
      </c>
    </row>
    <row r="15" spans="1:7" s="1" customFormat="1" ht="31.5">
      <c r="A15" s="49" t="s">
        <v>10</v>
      </c>
      <c r="B15" s="2"/>
      <c r="C15" s="2"/>
      <c r="D15" s="5"/>
      <c r="E15" s="5"/>
      <c r="F15" s="27"/>
      <c r="G15" s="27"/>
    </row>
    <row r="16" spans="1:7" s="1" customFormat="1" ht="23.25" customHeight="1">
      <c r="A16" s="49">
        <v>4</v>
      </c>
      <c r="B16" s="91" t="s">
        <v>27</v>
      </c>
      <c r="C16" s="92"/>
      <c r="D16" s="92"/>
      <c r="E16" s="93"/>
      <c r="F16" s="33">
        <f>SUM(F17:F20)</f>
        <v>727</v>
      </c>
      <c r="G16" s="31">
        <f>F16/4390</f>
        <v>0.16560364464692484</v>
      </c>
    </row>
    <row r="17" spans="1:7" s="1" customFormat="1" ht="85.5" customHeight="1">
      <c r="A17" s="49" t="s">
        <v>19</v>
      </c>
      <c r="B17" s="2" t="s">
        <v>91</v>
      </c>
      <c r="C17" s="2" t="s">
        <v>92</v>
      </c>
      <c r="D17" s="39" t="s">
        <v>160</v>
      </c>
      <c r="E17" s="49" t="s">
        <v>70</v>
      </c>
      <c r="F17" s="27">
        <v>142</v>
      </c>
      <c r="G17" s="30">
        <f>F17/4390</f>
        <v>0.03234624145785877</v>
      </c>
    </row>
    <row r="18" spans="1:7" s="1" customFormat="1" ht="15.75">
      <c r="A18" s="49" t="s">
        <v>20</v>
      </c>
      <c r="B18" s="2" t="s">
        <v>211</v>
      </c>
      <c r="C18" s="2" t="s">
        <v>212</v>
      </c>
      <c r="D18" s="41" t="s">
        <v>213</v>
      </c>
      <c r="E18" s="49" t="s">
        <v>70</v>
      </c>
      <c r="F18" s="27">
        <v>168</v>
      </c>
      <c r="G18" s="30">
        <f>F18/4390</f>
        <v>0.03826879271070615</v>
      </c>
    </row>
    <row r="19" spans="1:7" s="1" customFormat="1" ht="15.75">
      <c r="A19" s="49" t="s">
        <v>221</v>
      </c>
      <c r="B19" s="2" t="s">
        <v>214</v>
      </c>
      <c r="C19" s="58" t="s">
        <v>215</v>
      </c>
      <c r="D19" s="38" t="s">
        <v>216</v>
      </c>
      <c r="E19" s="49" t="s">
        <v>70</v>
      </c>
      <c r="F19" s="27">
        <v>233</v>
      </c>
      <c r="G19" s="30">
        <f>F19/4390</f>
        <v>0.0530751708428246</v>
      </c>
    </row>
    <row r="20" spans="1:7" s="1" customFormat="1" ht="63">
      <c r="A20" s="49" t="s">
        <v>227</v>
      </c>
      <c r="B20" s="2" t="s">
        <v>166</v>
      </c>
      <c r="C20" s="58" t="s">
        <v>174</v>
      </c>
      <c r="D20" s="38" t="s">
        <v>161</v>
      </c>
      <c r="E20" s="49" t="s">
        <v>70</v>
      </c>
      <c r="F20" s="27">
        <v>184</v>
      </c>
      <c r="G20" s="30">
        <f>F20/4390</f>
        <v>0.04191343963553531</v>
      </c>
    </row>
    <row r="21" spans="1:7" s="1" customFormat="1" ht="15.75">
      <c r="A21" s="49" t="s">
        <v>12</v>
      </c>
      <c r="B21" s="2"/>
      <c r="C21" s="2"/>
      <c r="D21" s="5"/>
      <c r="E21" s="5"/>
      <c r="F21" s="27"/>
      <c r="G21" s="30"/>
    </row>
    <row r="22" spans="1:7" s="1" customFormat="1" ht="15.75">
      <c r="A22" s="49">
        <v>5</v>
      </c>
      <c r="B22" s="91" t="s">
        <v>29</v>
      </c>
      <c r="C22" s="92"/>
      <c r="D22" s="92"/>
      <c r="E22" s="93"/>
      <c r="F22" s="33">
        <v>0</v>
      </c>
      <c r="G22" s="31">
        <f>F22/4390</f>
        <v>0</v>
      </c>
    </row>
    <row r="23" spans="1:7" s="1" customFormat="1" ht="31.5">
      <c r="A23" s="49" t="s">
        <v>10</v>
      </c>
      <c r="B23" s="2"/>
      <c r="C23" s="2"/>
      <c r="D23" s="5"/>
      <c r="E23" s="5"/>
      <c r="F23" s="27"/>
      <c r="G23" s="27"/>
    </row>
    <row r="24" spans="1:7" s="1" customFormat="1" ht="36.75" customHeight="1">
      <c r="A24" s="49">
        <v>6</v>
      </c>
      <c r="B24" s="91" t="s">
        <v>30</v>
      </c>
      <c r="C24" s="92"/>
      <c r="D24" s="92"/>
      <c r="E24" s="93"/>
      <c r="F24" s="33">
        <v>0</v>
      </c>
      <c r="G24" s="31">
        <v>0</v>
      </c>
    </row>
    <row r="25" spans="1:7" s="1" customFormat="1" ht="31.5">
      <c r="A25" s="49" t="s">
        <v>10</v>
      </c>
      <c r="B25" s="2"/>
      <c r="C25" s="2"/>
      <c r="D25" s="5"/>
      <c r="E25" s="5"/>
      <c r="F25" s="27"/>
      <c r="G25" s="27"/>
    </row>
    <row r="26" spans="1:7" s="1" customFormat="1" ht="40.5" customHeight="1">
      <c r="A26" s="49">
        <v>7</v>
      </c>
      <c r="B26" s="91" t="s">
        <v>46</v>
      </c>
      <c r="C26" s="92"/>
      <c r="D26" s="92"/>
      <c r="E26" s="93"/>
      <c r="F26" s="33">
        <v>0</v>
      </c>
      <c r="G26" s="31">
        <v>0</v>
      </c>
    </row>
    <row r="27" spans="1:7" s="1" customFormat="1" ht="31.5">
      <c r="A27" s="49" t="s">
        <v>10</v>
      </c>
      <c r="B27" s="2"/>
      <c r="C27" s="2"/>
      <c r="D27" s="5"/>
      <c r="E27" s="5"/>
      <c r="F27" s="4"/>
      <c r="G27" s="31"/>
    </row>
    <row r="28" spans="1:7" s="1" customFormat="1" ht="15.75">
      <c r="A28" s="49">
        <v>8</v>
      </c>
      <c r="B28" s="91" t="s">
        <v>31</v>
      </c>
      <c r="C28" s="92"/>
      <c r="D28" s="92"/>
      <c r="E28" s="93"/>
      <c r="F28" s="33"/>
      <c r="G28" s="31"/>
    </row>
    <row r="29" spans="1:7" s="1" customFormat="1" ht="31.5">
      <c r="A29" s="49" t="s">
        <v>10</v>
      </c>
      <c r="B29" s="2"/>
      <c r="C29" s="2"/>
      <c r="D29" s="5"/>
      <c r="E29" s="5"/>
      <c r="F29" s="4"/>
      <c r="G29" s="31"/>
    </row>
    <row r="30" spans="1:7" s="1" customFormat="1" ht="47.25" customHeight="1">
      <c r="A30" s="49">
        <v>9</v>
      </c>
      <c r="B30" s="91" t="s">
        <v>32</v>
      </c>
      <c r="C30" s="92"/>
      <c r="D30" s="92"/>
      <c r="E30" s="93"/>
      <c r="F30" s="33">
        <v>0</v>
      </c>
      <c r="G30" s="31">
        <v>0</v>
      </c>
    </row>
    <row r="31" spans="1:7" s="1" customFormat="1" ht="31.5">
      <c r="A31" s="49" t="s">
        <v>10</v>
      </c>
      <c r="B31" s="2"/>
      <c r="C31" s="2"/>
      <c r="D31" s="5"/>
      <c r="E31" s="5"/>
      <c r="F31" s="4"/>
      <c r="G31" s="31"/>
    </row>
    <row r="32" spans="1:7" s="1" customFormat="1" ht="48" customHeight="1">
      <c r="A32" s="49">
        <v>10</v>
      </c>
      <c r="B32" s="91" t="s">
        <v>33</v>
      </c>
      <c r="C32" s="92"/>
      <c r="D32" s="92"/>
      <c r="E32" s="93"/>
      <c r="F32" s="33">
        <v>0</v>
      </c>
      <c r="G32" s="31">
        <v>0</v>
      </c>
    </row>
    <row r="33" spans="1:7" s="1" customFormat="1" ht="31.5">
      <c r="A33" s="49" t="s">
        <v>10</v>
      </c>
      <c r="B33" s="2"/>
      <c r="C33" s="2"/>
      <c r="D33" s="5"/>
      <c r="E33" s="5"/>
      <c r="F33" s="4"/>
      <c r="G33" s="31"/>
    </row>
    <row r="34" spans="1:7" s="1" customFormat="1" ht="38.25" customHeight="1">
      <c r="A34" s="49">
        <v>11</v>
      </c>
      <c r="B34" s="91" t="s">
        <v>177</v>
      </c>
      <c r="C34" s="92"/>
      <c r="D34" s="92"/>
      <c r="E34" s="93"/>
      <c r="F34" s="33">
        <v>0</v>
      </c>
      <c r="G34" s="31">
        <v>0</v>
      </c>
    </row>
    <row r="35" spans="1:7" s="1" customFormat="1" ht="31.5">
      <c r="A35" s="49" t="s">
        <v>10</v>
      </c>
      <c r="B35" s="2"/>
      <c r="C35" s="2"/>
      <c r="D35" s="5"/>
      <c r="E35" s="5"/>
      <c r="F35" s="4"/>
      <c r="G35" s="31"/>
    </row>
    <row r="36" spans="1:7" s="1" customFormat="1" ht="35.25" customHeight="1">
      <c r="A36" s="49">
        <v>12</v>
      </c>
      <c r="B36" s="91" t="s">
        <v>178</v>
      </c>
      <c r="C36" s="92"/>
      <c r="D36" s="92"/>
      <c r="E36" s="93"/>
      <c r="F36" s="33">
        <v>0</v>
      </c>
      <c r="G36" s="31">
        <v>0</v>
      </c>
    </row>
    <row r="37" spans="1:7" s="1" customFormat="1" ht="31.5">
      <c r="A37" s="49" t="s">
        <v>10</v>
      </c>
      <c r="B37" s="2"/>
      <c r="C37" s="2"/>
      <c r="D37" s="5"/>
      <c r="E37" s="5"/>
      <c r="F37" s="27"/>
      <c r="G37" s="27"/>
    </row>
    <row r="38" spans="1:7" s="47" customFormat="1" ht="15.75">
      <c r="A38" s="50"/>
      <c r="B38" s="88" t="s">
        <v>7</v>
      </c>
      <c r="C38" s="89"/>
      <c r="D38" s="89"/>
      <c r="E38" s="90"/>
      <c r="F38" s="34">
        <f>F10+F14+F16+F22</f>
        <v>727</v>
      </c>
      <c r="G38" s="32">
        <f>F38/4390</f>
        <v>0.16560364464692484</v>
      </c>
    </row>
    <row r="39" spans="1:7" s="47" customFormat="1" ht="15.75">
      <c r="A39" s="59"/>
      <c r="B39" s="60"/>
      <c r="C39" s="61"/>
      <c r="D39" s="61"/>
      <c r="E39" s="61"/>
      <c r="F39" s="60"/>
      <c r="G39" s="62"/>
    </row>
    <row r="40" spans="1:5" s="18" customFormat="1" ht="36" customHeight="1">
      <c r="A40" s="52"/>
      <c r="B40" s="81" t="s">
        <v>176</v>
      </c>
      <c r="C40" s="81"/>
      <c r="D40" s="81"/>
      <c r="E40" s="81"/>
    </row>
    <row r="41" spans="1:5" s="18" customFormat="1" ht="22.5" customHeight="1">
      <c r="A41" s="52"/>
      <c r="B41" s="94" t="s">
        <v>179</v>
      </c>
      <c r="C41" s="94"/>
      <c r="D41" s="94"/>
      <c r="E41" s="94"/>
    </row>
    <row r="42" spans="1:5" s="18" customFormat="1" ht="15.75">
      <c r="A42" s="19"/>
      <c r="D42" s="22"/>
      <c r="E42" s="22"/>
    </row>
    <row r="43" spans="1:5" s="18" customFormat="1" ht="15.75">
      <c r="A43" s="19"/>
      <c r="D43" s="22"/>
      <c r="E43" s="22"/>
    </row>
    <row r="44" spans="1:5" s="18" customFormat="1" ht="15.75">
      <c r="A44" s="19"/>
      <c r="D44" s="22"/>
      <c r="E44" s="22"/>
    </row>
    <row r="45" spans="1:5" s="18" customFormat="1" ht="15.75">
      <c r="A45" s="19"/>
      <c r="D45" s="22"/>
      <c r="E45" s="22"/>
    </row>
    <row r="46" spans="1:5" s="18" customFormat="1" ht="15.75">
      <c r="A46" s="19"/>
      <c r="D46" s="22"/>
      <c r="E46" s="22"/>
    </row>
    <row r="47" spans="1:5" s="18" customFormat="1" ht="15.75">
      <c r="A47" s="19"/>
      <c r="D47" s="22"/>
      <c r="E47" s="22"/>
    </row>
    <row r="48" spans="1:5" s="18" customFormat="1" ht="15.75">
      <c r="A48" s="19"/>
      <c r="D48" s="22"/>
      <c r="E48" s="22"/>
    </row>
    <row r="49" spans="1:5" s="18" customFormat="1" ht="15.75">
      <c r="A49" s="19"/>
      <c r="D49" s="22"/>
      <c r="E49" s="22"/>
    </row>
  </sheetData>
  <sheetProtection/>
  <mergeCells count="26">
    <mergeCell ref="B41:E41"/>
    <mergeCell ref="B10:E10"/>
    <mergeCell ref="B12:E12"/>
    <mergeCell ref="B26:E26"/>
    <mergeCell ref="B28:E28"/>
    <mergeCell ref="B34:E34"/>
    <mergeCell ref="B36:E36"/>
    <mergeCell ref="B30:E30"/>
    <mergeCell ref="B32:E32"/>
    <mergeCell ref="B40:E40"/>
    <mergeCell ref="B38:E38"/>
    <mergeCell ref="A3:E3"/>
    <mergeCell ref="A4:E4"/>
    <mergeCell ref="A5:E5"/>
    <mergeCell ref="B22:E22"/>
    <mergeCell ref="B24:E24"/>
    <mergeCell ref="B14:E14"/>
    <mergeCell ref="B16:E16"/>
    <mergeCell ref="F7:G7"/>
    <mergeCell ref="A7:A8"/>
    <mergeCell ref="B7:B8"/>
    <mergeCell ref="C7:C8"/>
    <mergeCell ref="D7:D8"/>
    <mergeCell ref="A6:D6"/>
    <mergeCell ref="E7:E8"/>
    <mergeCell ref="F6:G6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00390625" style="10" customWidth="1"/>
    <col min="2" max="2" width="75.57421875" style="8" customWidth="1"/>
    <col min="3" max="3" width="21.7109375" style="8" customWidth="1"/>
    <col min="4" max="4" width="12.8515625" style="8" customWidth="1"/>
    <col min="5" max="5" width="16.8515625" style="8" customWidth="1"/>
    <col min="6" max="6" width="18.7109375" style="8" customWidth="1"/>
    <col min="7" max="16384" width="9.140625" style="8" customWidth="1"/>
  </cols>
  <sheetData>
    <row r="1" ht="15.75">
      <c r="F1" s="17" t="s">
        <v>162</v>
      </c>
    </row>
    <row r="3" spans="1:5" s="25" customFormat="1" ht="15.75">
      <c r="A3" s="13"/>
      <c r="B3" s="67" t="s">
        <v>50</v>
      </c>
      <c r="C3" s="67"/>
      <c r="D3" s="67"/>
      <c r="E3" s="95"/>
    </row>
    <row r="4" spans="2:5" ht="15.75">
      <c r="B4" s="73" t="s">
        <v>173</v>
      </c>
      <c r="C4" s="73"/>
      <c r="D4" s="73"/>
      <c r="E4" s="73"/>
    </row>
    <row r="5" spans="2:5" ht="15.75">
      <c r="B5" s="75" t="s">
        <v>170</v>
      </c>
      <c r="C5" s="75"/>
      <c r="D5" s="75"/>
      <c r="E5" s="75"/>
    </row>
    <row r="6" spans="2:4" ht="15.75">
      <c r="B6" s="6"/>
      <c r="C6" s="6"/>
      <c r="D6" s="6"/>
    </row>
    <row r="7" spans="2:4" ht="15.75">
      <c r="B7" s="6"/>
      <c r="C7" s="6"/>
      <c r="D7" s="6"/>
    </row>
    <row r="8" spans="1:6" s="25" customFormat="1" ht="27.75" customHeight="1">
      <c r="A8" s="68" t="s">
        <v>0</v>
      </c>
      <c r="B8" s="68" t="s">
        <v>59</v>
      </c>
      <c r="C8" s="68" t="s">
        <v>51</v>
      </c>
      <c r="D8" s="68" t="s">
        <v>34</v>
      </c>
      <c r="E8" s="70" t="s">
        <v>222</v>
      </c>
      <c r="F8" s="71"/>
    </row>
    <row r="9" spans="1:6" s="1" customFormat="1" ht="96.75" customHeight="1">
      <c r="A9" s="84"/>
      <c r="B9" s="84"/>
      <c r="C9" s="97"/>
      <c r="D9" s="97"/>
      <c r="E9" s="28" t="s">
        <v>38</v>
      </c>
      <c r="F9" s="28" t="s">
        <v>55</v>
      </c>
    </row>
    <row r="10" spans="1:6" s="48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s="1" customFormat="1" ht="15.75">
      <c r="A11" s="49">
        <v>1</v>
      </c>
      <c r="B11" s="91" t="s">
        <v>52</v>
      </c>
      <c r="C11" s="92"/>
      <c r="D11" s="93"/>
      <c r="E11" s="4">
        <v>0</v>
      </c>
      <c r="F11" s="31">
        <v>0</v>
      </c>
    </row>
    <row r="12" spans="1:6" s="1" customFormat="1" ht="15.75">
      <c r="A12" s="57" t="s">
        <v>13</v>
      </c>
      <c r="B12" s="2"/>
      <c r="C12" s="2"/>
      <c r="D12" s="5"/>
      <c r="E12" s="4"/>
      <c r="F12" s="31"/>
    </row>
    <row r="13" spans="1:6" s="1" customFormat="1" ht="15.75">
      <c r="A13" s="49" t="s">
        <v>14</v>
      </c>
      <c r="B13" s="2"/>
      <c r="C13" s="2"/>
      <c r="D13" s="5"/>
      <c r="E13" s="4"/>
      <c r="F13" s="31"/>
    </row>
    <row r="14" spans="1:6" s="1" customFormat="1" ht="15.75">
      <c r="A14" s="49" t="s">
        <v>9</v>
      </c>
      <c r="B14" s="2"/>
      <c r="C14" s="2"/>
      <c r="D14" s="5"/>
      <c r="E14" s="4"/>
      <c r="F14" s="31"/>
    </row>
    <row r="15" spans="1:6" s="1" customFormat="1" ht="36" customHeight="1">
      <c r="A15" s="49">
        <v>2</v>
      </c>
      <c r="B15" s="91" t="s">
        <v>35</v>
      </c>
      <c r="C15" s="92"/>
      <c r="D15" s="93"/>
      <c r="E15" s="4">
        <v>0</v>
      </c>
      <c r="F15" s="31">
        <v>0</v>
      </c>
    </row>
    <row r="16" spans="1:6" s="1" customFormat="1" ht="21.75" customHeight="1">
      <c r="A16" s="49" t="s">
        <v>15</v>
      </c>
      <c r="B16" s="2"/>
      <c r="C16" s="2"/>
      <c r="D16" s="2"/>
      <c r="E16" s="4"/>
      <c r="F16" s="31"/>
    </row>
    <row r="17" spans="1:6" s="1" customFormat="1" ht="15.75">
      <c r="A17" s="49" t="s">
        <v>16</v>
      </c>
      <c r="B17" s="2"/>
      <c r="C17" s="2"/>
      <c r="D17" s="2"/>
      <c r="E17" s="4"/>
      <c r="F17" s="31"/>
    </row>
    <row r="18" spans="1:6" s="1" customFormat="1" ht="15.75">
      <c r="A18" s="49" t="s">
        <v>9</v>
      </c>
      <c r="B18" s="2"/>
      <c r="C18" s="2"/>
      <c r="D18" s="2"/>
      <c r="E18" s="4"/>
      <c r="F18" s="31"/>
    </row>
    <row r="19" spans="1:6" s="1" customFormat="1" ht="15.75">
      <c r="A19" s="49"/>
      <c r="B19" s="96" t="s">
        <v>7</v>
      </c>
      <c r="C19" s="92"/>
      <c r="D19" s="93"/>
      <c r="E19" s="4">
        <v>0</v>
      </c>
      <c r="F19" s="31">
        <v>0</v>
      </c>
    </row>
    <row r="20" s="1" customFormat="1" ht="15.75">
      <c r="A20" s="19"/>
    </row>
    <row r="21" s="1" customFormat="1" ht="15.75">
      <c r="A21" s="19"/>
    </row>
    <row r="22" s="1" customFormat="1" ht="15.75">
      <c r="A22" s="19"/>
    </row>
    <row r="23" s="1" customFormat="1" ht="15.75">
      <c r="A23" s="19"/>
    </row>
    <row r="24" s="1" customFormat="1" ht="15.75">
      <c r="A24" s="19"/>
    </row>
    <row r="25" s="1" customFormat="1" ht="15.75">
      <c r="A25" s="19"/>
    </row>
    <row r="26" s="1" customFormat="1" ht="15.75">
      <c r="A26" s="19"/>
    </row>
    <row r="27" s="1" customFormat="1" ht="15.75">
      <c r="A27" s="19"/>
    </row>
    <row r="28" s="1" customFormat="1" ht="15.75">
      <c r="A28" s="19"/>
    </row>
    <row r="29" s="1" customFormat="1" ht="15.75">
      <c r="A29" s="19"/>
    </row>
  </sheetData>
  <sheetProtection/>
  <mergeCells count="11">
    <mergeCell ref="B19:D19"/>
    <mergeCell ref="A8:A9"/>
    <mergeCell ref="B8:B9"/>
    <mergeCell ref="C8:C9"/>
    <mergeCell ref="D8:D9"/>
    <mergeCell ref="B3:E3"/>
    <mergeCell ref="E8:F8"/>
    <mergeCell ref="B11:D11"/>
    <mergeCell ref="B5:E5"/>
    <mergeCell ref="B4:E4"/>
    <mergeCell ref="B15:D15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Front_1</cp:lastModifiedBy>
  <cp:lastPrinted>2009-03-09T09:10:10Z</cp:lastPrinted>
  <dcterms:created xsi:type="dcterms:W3CDTF">2006-02-15T08:00:37Z</dcterms:created>
  <dcterms:modified xsi:type="dcterms:W3CDTF">2009-03-09T09:10:14Z</dcterms:modified>
  <cp:category/>
  <cp:version/>
  <cp:contentType/>
  <cp:contentStatus/>
</cp:coreProperties>
</file>